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24240" windowHeight="1017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M7" i="1" l="1"/>
  <c r="L8" i="1" l="1"/>
  <c r="M8" i="1"/>
  <c r="N8" i="1" s="1"/>
  <c r="L9" i="1"/>
  <c r="M9" i="1"/>
  <c r="L10" i="1"/>
  <c r="M10" i="1"/>
  <c r="N10" i="1" s="1"/>
  <c r="L11" i="1"/>
  <c r="M11" i="1"/>
  <c r="N11" i="1" s="1"/>
  <c r="L12" i="1"/>
  <c r="M12" i="1"/>
  <c r="N12" i="1" s="1"/>
  <c r="L13" i="1"/>
  <c r="M13" i="1"/>
  <c r="N13" i="1" s="1"/>
  <c r="L14" i="1"/>
  <c r="M14" i="1"/>
  <c r="N14" i="1" s="1"/>
  <c r="L15" i="1"/>
  <c r="M15" i="1"/>
  <c r="N15" i="1" s="1"/>
  <c r="L16" i="1"/>
  <c r="M16" i="1"/>
  <c r="N16" i="1" s="1"/>
  <c r="L17" i="1"/>
  <c r="M17" i="1"/>
  <c r="N17" i="1" s="1"/>
  <c r="L18" i="1"/>
  <c r="M18" i="1"/>
  <c r="N18" i="1" s="1"/>
  <c r="L19" i="1"/>
  <c r="M19" i="1"/>
  <c r="N19" i="1" s="1"/>
  <c r="L20" i="1"/>
  <c r="M20" i="1"/>
  <c r="N20" i="1" s="1"/>
  <c r="L21" i="1"/>
  <c r="N21" i="1" s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7" i="1"/>
  <c r="N7" i="1" s="1"/>
  <c r="I8" i="1"/>
  <c r="J8" i="1"/>
  <c r="I9" i="1"/>
  <c r="J9" i="1"/>
  <c r="K9" i="1" s="1"/>
  <c r="I10" i="1"/>
  <c r="J10" i="1"/>
  <c r="K10" i="1" s="1"/>
  <c r="I11" i="1"/>
  <c r="J11" i="1"/>
  <c r="K11" i="1" s="1"/>
  <c r="I12" i="1"/>
  <c r="J12" i="1"/>
  <c r="K12" i="1" s="1"/>
  <c r="I13" i="1"/>
  <c r="J13" i="1"/>
  <c r="K13" i="1" s="1"/>
  <c r="I14" i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I19" i="1"/>
  <c r="J19" i="1"/>
  <c r="K19" i="1" s="1"/>
  <c r="I20" i="1"/>
  <c r="J20" i="1"/>
  <c r="I21" i="1"/>
  <c r="J21" i="1"/>
  <c r="K21" i="1" s="1"/>
  <c r="I22" i="1"/>
  <c r="J22" i="1"/>
  <c r="I23" i="1"/>
  <c r="J23" i="1"/>
  <c r="K23" i="1" s="1"/>
  <c r="I24" i="1"/>
  <c r="J24" i="1"/>
  <c r="I25" i="1"/>
  <c r="J25" i="1"/>
  <c r="K25" i="1" s="1"/>
  <c r="I26" i="1"/>
  <c r="J26" i="1"/>
  <c r="I27" i="1"/>
  <c r="J27" i="1"/>
  <c r="K27" i="1" s="1"/>
  <c r="I28" i="1"/>
  <c r="J28" i="1"/>
  <c r="K28" i="1" s="1"/>
  <c r="I29" i="1"/>
  <c r="J29" i="1"/>
  <c r="K29" i="1" s="1"/>
  <c r="I30" i="1"/>
  <c r="J30" i="1"/>
  <c r="I31" i="1"/>
  <c r="J31" i="1"/>
  <c r="K31" i="1" s="1"/>
  <c r="I32" i="1"/>
  <c r="J32" i="1"/>
  <c r="K32" i="1" s="1"/>
  <c r="I33" i="1"/>
  <c r="J33" i="1"/>
  <c r="K33" i="1" s="1"/>
  <c r="I34" i="1"/>
  <c r="J34" i="1"/>
  <c r="K34" i="1" s="1"/>
  <c r="I35" i="1"/>
  <c r="J35" i="1"/>
  <c r="K35" i="1" s="1"/>
  <c r="I36" i="1"/>
  <c r="J36" i="1"/>
  <c r="I37" i="1"/>
  <c r="J37" i="1"/>
  <c r="I38" i="1"/>
  <c r="J38" i="1"/>
  <c r="I39" i="1"/>
  <c r="J39" i="1"/>
  <c r="K39" i="1" s="1"/>
  <c r="I40" i="1"/>
  <c r="J40" i="1"/>
  <c r="I41" i="1"/>
  <c r="J41" i="1"/>
  <c r="K41" i="1" s="1"/>
  <c r="I42" i="1"/>
  <c r="J42" i="1"/>
  <c r="I43" i="1"/>
  <c r="J43" i="1"/>
  <c r="K43" i="1" s="1"/>
  <c r="I44" i="1"/>
  <c r="J44" i="1"/>
  <c r="K44" i="1" s="1"/>
  <c r="I45" i="1"/>
  <c r="J45" i="1"/>
  <c r="K45" i="1" s="1"/>
  <c r="I46" i="1"/>
  <c r="J46" i="1"/>
  <c r="K46" i="1" s="1"/>
  <c r="I47" i="1"/>
  <c r="J47" i="1"/>
  <c r="K47" i="1" s="1"/>
  <c r="I48" i="1"/>
  <c r="J48" i="1"/>
  <c r="I49" i="1"/>
  <c r="J49" i="1"/>
  <c r="K49" i="1" s="1"/>
  <c r="I50" i="1"/>
  <c r="J50" i="1"/>
  <c r="I51" i="1"/>
  <c r="J51" i="1"/>
  <c r="K51" i="1" s="1"/>
  <c r="I52" i="1"/>
  <c r="J52" i="1"/>
  <c r="K52" i="1" s="1"/>
  <c r="I53" i="1"/>
  <c r="J53" i="1"/>
  <c r="K53" i="1" s="1"/>
  <c r="I54" i="1"/>
  <c r="J54" i="1"/>
  <c r="I55" i="1"/>
  <c r="J55" i="1"/>
  <c r="K55" i="1" s="1"/>
  <c r="I56" i="1"/>
  <c r="J56" i="1"/>
  <c r="I57" i="1"/>
  <c r="J57" i="1"/>
  <c r="K57" i="1" s="1"/>
  <c r="I58" i="1"/>
  <c r="J58" i="1"/>
  <c r="K58" i="1" s="1"/>
  <c r="K18" i="1"/>
  <c r="K30" i="1"/>
  <c r="K37" i="1"/>
  <c r="K42" i="1"/>
  <c r="K50" i="1"/>
  <c r="J7" i="1"/>
  <c r="I7" i="1"/>
  <c r="H57" i="1"/>
  <c r="H58" i="1"/>
  <c r="H32" i="1"/>
  <c r="H45" i="1"/>
  <c r="H12" i="1"/>
  <c r="H18" i="1"/>
  <c r="H20" i="1"/>
  <c r="H22" i="1"/>
  <c r="H30" i="1"/>
  <c r="H34" i="1"/>
  <c r="H38" i="1"/>
  <c r="H42" i="1"/>
  <c r="H46" i="1"/>
  <c r="H7" i="1"/>
  <c r="H10" i="1"/>
  <c r="H14" i="1"/>
  <c r="H26" i="1"/>
  <c r="H54" i="1"/>
  <c r="E58" i="1"/>
  <c r="E24" i="1"/>
  <c r="E26" i="1"/>
  <c r="E29" i="1"/>
  <c r="E34" i="1"/>
  <c r="E37" i="1"/>
  <c r="E38" i="1"/>
  <c r="E41" i="1"/>
  <c r="E42" i="1"/>
  <c r="E32" i="1"/>
  <c r="E33" i="1"/>
  <c r="E25" i="1"/>
  <c r="E20" i="1"/>
  <c r="E21" i="1"/>
  <c r="E28" i="1"/>
  <c r="E11" i="1"/>
  <c r="E7" i="1"/>
  <c r="E8" i="1"/>
  <c r="E9" i="1"/>
  <c r="E10" i="1"/>
  <c r="E12" i="1"/>
  <c r="E13" i="1"/>
  <c r="E14" i="1"/>
  <c r="E16" i="1"/>
  <c r="E17" i="1"/>
  <c r="E18" i="1"/>
  <c r="E19" i="1"/>
  <c r="E22" i="1"/>
  <c r="E23" i="1"/>
  <c r="E27" i="1"/>
  <c r="E30" i="1"/>
  <c r="E31" i="1"/>
  <c r="E35" i="1"/>
  <c r="E36" i="1"/>
  <c r="E39" i="1"/>
  <c r="E40" i="1"/>
  <c r="E43" i="1"/>
  <c r="E44" i="1"/>
  <c r="E45" i="1"/>
  <c r="E46" i="1"/>
  <c r="E48" i="1"/>
  <c r="E49" i="1"/>
  <c r="E50" i="1"/>
  <c r="E51" i="1"/>
  <c r="E53" i="1"/>
  <c r="E54" i="1"/>
  <c r="E55" i="1"/>
  <c r="E56" i="1"/>
  <c r="E57" i="1"/>
  <c r="K20" i="1"/>
  <c r="K36" i="1"/>
  <c r="K48" i="1"/>
  <c r="H8" i="1"/>
  <c r="H9" i="1"/>
  <c r="H11" i="1"/>
  <c r="H13" i="1"/>
  <c r="H15" i="1"/>
  <c r="H16" i="1"/>
  <c r="H17" i="1"/>
  <c r="H19" i="1"/>
  <c r="H23" i="1"/>
  <c r="H24" i="1"/>
  <c r="H27" i="1"/>
  <c r="H29" i="1"/>
  <c r="H31" i="1"/>
  <c r="H35" i="1"/>
  <c r="H37" i="1"/>
  <c r="H39" i="1"/>
  <c r="H40" i="1"/>
  <c r="H41" i="1"/>
  <c r="H43" i="1"/>
  <c r="H47" i="1"/>
  <c r="H48" i="1"/>
  <c r="H51" i="1"/>
  <c r="H55" i="1"/>
  <c r="H56" i="1"/>
  <c r="K26" i="1" l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K56" i="1"/>
  <c r="K54" i="1"/>
  <c r="K40" i="1"/>
  <c r="K38" i="1"/>
  <c r="K24" i="1"/>
  <c r="K22" i="1"/>
  <c r="K8" i="1"/>
  <c r="N9" i="1"/>
  <c r="K7" i="1"/>
  <c r="N58" i="1"/>
  <c r="N56" i="1"/>
  <c r="N54" i="1"/>
  <c r="N52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H49" i="1"/>
  <c r="H53" i="1"/>
  <c r="H33" i="1"/>
  <c r="H25" i="1"/>
  <c r="H21" i="1"/>
  <c r="H52" i="1"/>
  <c r="H36" i="1"/>
  <c r="H44" i="1"/>
  <c r="H28" i="1"/>
  <c r="H50" i="1"/>
  <c r="E52" i="1"/>
  <c r="E47" i="1"/>
  <c r="E15" i="1"/>
</calcChain>
</file>

<file path=xl/sharedStrings.xml><?xml version="1.0" encoding="utf-8"?>
<sst xmlns="http://schemas.openxmlformats.org/spreadsheetml/2006/main" count="116" uniqueCount="113">
  <si>
    <t>Наименование</t>
  </si>
  <si>
    <t>РзПр</t>
  </si>
  <si>
    <t>Остаток</t>
  </si>
  <si>
    <t>% исполнения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</si>
  <si>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</si>
  <si>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</si>
  <si>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</si>
  <si>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</si>
  <si>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</si>
  <si>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</si>
  <si>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</si>
  <si>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</si>
  <si>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</si>
  <si>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</si>
  <si>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</si>
  <si>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</si>
  <si>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</si>
  <si>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</si>
  <si>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</si>
  <si>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</si>
  <si>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</si>
  <si>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</si>
  <si>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</si>
  <si>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</si>
  <si>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</si>
  <si>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</si>
  <si>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</si>
  <si>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</si>
  <si>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</si>
  <si>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</si>
  <si>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</si>
  <si>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</si>
  <si>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</si>
  <si>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</si>
  <si>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</si>
  <si>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</si>
  <si>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</si>
  <si>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</si>
  <si>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</si>
  <si>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</si>
  <si>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</si>
  <si>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</si>
  <si>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</si>
  <si>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</si>
  <si>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</si>
  <si>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</si>
  <si>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</si>
  <si>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</si>
  <si>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</si>
  <si>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</si>
  <si>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</si>
  <si>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</si>
  <si>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</si>
  <si>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</si>
  <si>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</si>
  <si>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</si>
  <si>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</si>
  <si>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</si>
  <si>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</si>
  <si>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</si>
  <si>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</si>
  <si>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</si>
  <si>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</si>
  <si>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</si>
  <si>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</si>
  <si>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</si>
  <si>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</si>
  <si>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</si>
  <si>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</si>
  <si>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</si>
  <si>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</si>
  <si>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</si>
  <si>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</si>
  <si>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</si>
  <si>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</si>
  <si>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</si>
  <si>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</si>
  <si>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</si>
  <si>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</si>
  <si>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</si>
  <si>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</si>
  <si>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</si>
  <si>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</si>
  <si>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</si>
  <si>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</si>
  <si>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</si>
  <si>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</si>
  <si>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</si>
  <si>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</si>
  <si>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</si>
  <si>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</si>
  <si>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</si>
  <si>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</si>
  <si>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</si>
  <si>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</si>
  <si>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</si>
  <si>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</si>
  <si>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</si>
  <si>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</si>
  <si>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</si>
  <si>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</si>
  <si>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</si>
  <si>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</si>
  <si>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</si>
  <si>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</si>
  <si>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</si>
  <si>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Итого:</t>
  </si>
  <si>
    <t>Отклонения</t>
  </si>
  <si>
    <t>План на год</t>
  </si>
  <si>
    <t>(руб)</t>
  </si>
  <si>
    <t>за 1 квартал 2024 года</t>
  </si>
  <si>
    <t>Сведения об исполнении бюджета по расходам в разрезе разделов и подразделов в сравнении с соответствующим периодом прошлого года</t>
  </si>
  <si>
    <t>Исполнено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</si>
</sst>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Calibri"/>
      <family val="2"/>
      <scheme val="minor"/>
    </font>
    <font>
      <b/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activeCell="H8" sqref="H8"/>
    </sheetView>
  </sheetViews>
  <sheetFormatPr defaultColWidth="8.7109375" defaultRowHeight="11.25" x14ac:dyDescent="0.2"/>
  <cols>
    <col min="1" max="1" width="52.5703125" style="8" customWidth="1"/>
    <col min="2" max="2" width="4.7109375" style="8" customWidth="1"/>
    <col min="3" max="4" width="14" style="8" bestFit="1" customWidth="1"/>
    <col min="5" max="5" width="13.7109375" style="8" bestFit="1" customWidth="1"/>
    <col min="6" max="7" width="13.140625" style="8" bestFit="1" customWidth="1"/>
    <col min="8" max="8" width="12.28515625" style="8" bestFit="1" customWidth="1"/>
    <col min="9" max="10" width="14" style="8" bestFit="1" customWidth="1"/>
    <col min="11" max="11" width="13.140625" style="8" bestFit="1" customWidth="1"/>
    <col min="12" max="14" width="8" style="8" customWidth="1"/>
    <col min="15" max="16384" width="8.7109375" style="8"/>
  </cols>
  <sheetData>
    <row r="1" spans="1:14" ht="18" x14ac:dyDescent="0.25">
      <c r="A1" s="19" t="s">
        <v>111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" x14ac:dyDescent="0.25">
      <c r="A2" s="19" t="s">
        <v>110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5" t="s">
        <v>109</v>
      </c>
    </row>
    <row r="4" spans="1:14" x14ac:dyDescent="0.2">
      <c r="A4" s="20" t="s">
        <v>0</v>
      </c>
      <c r="B4" s="20" t="s">
        <v>1</v>
      </c>
      <c r="C4" s="16" t="s">
        <v>108</v>
      </c>
      <c r="D4" s="17"/>
      <c r="E4" s="18"/>
      <c r="F4" s="16" t="s">
        <v>112</v>
      </c>
      <c r="G4" s="17"/>
      <c r="H4" s="18"/>
      <c r="I4" s="16" t="s">
        <v>2</v>
      </c>
      <c r="J4" s="17"/>
      <c r="K4" s="18"/>
      <c r="L4" s="16" t="s">
        <v>3</v>
      </c>
      <c r="M4" s="17"/>
      <c r="N4" s="18"/>
    </row>
    <row r="5" spans="1:14" ht="22.5" x14ac:dyDescent="0.2">
      <c r="A5" s="21"/>
      <c r="B5" s="21"/>
      <c r="C5" s="1">
        <v>2023</v>
      </c>
      <c r="D5" s="1">
        <v>2024</v>
      </c>
      <c r="E5" s="1" t="s">
        <v>107</v>
      </c>
      <c r="F5" s="1">
        <v>2023</v>
      </c>
      <c r="G5" s="1">
        <v>2024</v>
      </c>
      <c r="H5" s="1" t="s">
        <v>107</v>
      </c>
      <c r="I5" s="1">
        <v>2023</v>
      </c>
      <c r="J5" s="1">
        <v>2024</v>
      </c>
      <c r="K5" s="1" t="s">
        <v>107</v>
      </c>
      <c r="L5" s="1">
        <v>2023</v>
      </c>
      <c r="M5" s="1">
        <v>2024</v>
      </c>
      <c r="N5" s="1" t="s">
        <v>107</v>
      </c>
    </row>
    <row r="6" spans="1:14" x14ac:dyDescent="0.2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</row>
    <row r="7" spans="1:14" ht="25.5" customHeight="1" x14ac:dyDescent="0.2">
      <c r="A7" s="2" t="s">
        <v>4</v>
      </c>
      <c r="B7" s="3" t="s">
        <v>5</v>
      </c>
      <c r="C7" s="4">
        <v>1777723303.4200001</v>
      </c>
      <c r="D7" s="4">
        <v>1887611603.7</v>
      </c>
      <c r="E7" s="4">
        <f>D7-C7</f>
        <v>109888300.27999997</v>
      </c>
      <c r="F7" s="4">
        <v>338429678.94</v>
      </c>
      <c r="G7" s="4">
        <v>378804286.71000004</v>
      </c>
      <c r="H7" s="4">
        <f>G7-F7</f>
        <v>40374607.770000041</v>
      </c>
      <c r="I7" s="4">
        <f>C7-F7</f>
        <v>1439293624.48</v>
      </c>
      <c r="J7" s="4">
        <f>D7-G7</f>
        <v>1508807316.99</v>
      </c>
      <c r="K7" s="4">
        <f>J7-I7</f>
        <v>69513692.50999999</v>
      </c>
      <c r="L7" s="4">
        <f>F7/C7*100</f>
        <v>19.037252776566856</v>
      </c>
      <c r="M7" s="4">
        <f>G7/D7*100</f>
        <v>20.067914711240764</v>
      </c>
      <c r="N7" s="4">
        <f>M7-L7</f>
        <v>1.0306619346739083</v>
      </c>
    </row>
    <row r="8" spans="1:14" ht="22.5" x14ac:dyDescent="0.2">
      <c r="A8" s="5" t="s">
        <v>6</v>
      </c>
      <c r="B8" s="6" t="s">
        <v>7</v>
      </c>
      <c r="C8" s="7">
        <v>4232400</v>
      </c>
      <c r="D8" s="7">
        <v>8003688.5099999998</v>
      </c>
      <c r="E8" s="7">
        <f t="shared" ref="E8:E58" si="0">D8-C8</f>
        <v>3771288.51</v>
      </c>
      <c r="F8" s="7">
        <v>2212874.11</v>
      </c>
      <c r="G8" s="7">
        <v>2990929.74</v>
      </c>
      <c r="H8" s="7">
        <f t="shared" ref="H8:H58" si="1">G8-F8</f>
        <v>778055.63000000035</v>
      </c>
      <c r="I8" s="7">
        <f t="shared" ref="I8:I58" si="2">C8-F8</f>
        <v>2019525.8900000001</v>
      </c>
      <c r="J8" s="7">
        <f t="shared" ref="J8:J58" si="3">D8-G8</f>
        <v>5012758.7699999996</v>
      </c>
      <c r="K8" s="7">
        <f t="shared" ref="K8:K58" si="4">J8-I8</f>
        <v>2993232.8799999994</v>
      </c>
      <c r="L8" s="7">
        <f t="shared" ref="L8:L58" si="5">F8/C8*100</f>
        <v>52.284143984500517</v>
      </c>
      <c r="M8" s="7">
        <f t="shared" ref="M8:M58" si="6">G8/D8*100</f>
        <v>37.369392077953322</v>
      </c>
      <c r="N8" s="7">
        <f t="shared" ref="N8:N58" si="7">M8-L8</f>
        <v>-14.914751906547195</v>
      </c>
    </row>
    <row r="9" spans="1:14" ht="33.75" x14ac:dyDescent="0.2">
      <c r="A9" s="5" t="s">
        <v>8</v>
      </c>
      <c r="B9" s="6" t="s">
        <v>9</v>
      </c>
      <c r="C9" s="7">
        <v>21014862.609999999</v>
      </c>
      <c r="D9" s="7">
        <v>27454302.190000001</v>
      </c>
      <c r="E9" s="7">
        <f t="shared" si="0"/>
        <v>6439439.5800000019</v>
      </c>
      <c r="F9" s="7">
        <v>3656579.19</v>
      </c>
      <c r="G9" s="7">
        <v>5349196.3</v>
      </c>
      <c r="H9" s="7">
        <f t="shared" si="1"/>
        <v>1692617.1099999999</v>
      </c>
      <c r="I9" s="7">
        <f t="shared" si="2"/>
        <v>17358283.419999998</v>
      </c>
      <c r="J9" s="7">
        <f t="shared" si="3"/>
        <v>22105105.890000001</v>
      </c>
      <c r="K9" s="7">
        <f t="shared" si="4"/>
        <v>4746822.4700000025</v>
      </c>
      <c r="L9" s="7">
        <f t="shared" si="5"/>
        <v>17.399967146394776</v>
      </c>
      <c r="M9" s="7">
        <f t="shared" si="6"/>
        <v>19.48400022328158</v>
      </c>
      <c r="N9" s="7">
        <f t="shared" si="7"/>
        <v>2.0840330768868043</v>
      </c>
    </row>
    <row r="10" spans="1:14" ht="33.75" x14ac:dyDescent="0.2">
      <c r="A10" s="5" t="s">
        <v>10</v>
      </c>
      <c r="B10" s="6" t="s">
        <v>11</v>
      </c>
      <c r="C10" s="7">
        <v>458111199.48000002</v>
      </c>
      <c r="D10" s="7">
        <v>478159330.54000002</v>
      </c>
      <c r="E10" s="7">
        <f t="shared" si="0"/>
        <v>20048131.060000002</v>
      </c>
      <c r="F10" s="7">
        <v>87894257.060000002</v>
      </c>
      <c r="G10" s="7">
        <v>113364180.31</v>
      </c>
      <c r="H10" s="7">
        <f t="shared" si="1"/>
        <v>25469923.25</v>
      </c>
      <c r="I10" s="7">
        <f t="shared" si="2"/>
        <v>370216942.42000002</v>
      </c>
      <c r="J10" s="7">
        <f t="shared" si="3"/>
        <v>364795150.23000002</v>
      </c>
      <c r="K10" s="7">
        <f t="shared" si="4"/>
        <v>-5421792.1899999976</v>
      </c>
      <c r="L10" s="7">
        <f t="shared" si="5"/>
        <v>19.186227527239758</v>
      </c>
      <c r="M10" s="7">
        <f t="shared" si="6"/>
        <v>23.708453034258341</v>
      </c>
      <c r="N10" s="7">
        <f t="shared" si="7"/>
        <v>4.5222255070185824</v>
      </c>
    </row>
    <row r="11" spans="1:14" ht="22.5" x14ac:dyDescent="0.2">
      <c r="A11" s="5" t="s">
        <v>12</v>
      </c>
      <c r="B11" s="6" t="s">
        <v>13</v>
      </c>
      <c r="C11" s="7">
        <v>69773499.799999997</v>
      </c>
      <c r="D11" s="7">
        <v>77075002.980000004</v>
      </c>
      <c r="E11" s="7">
        <f t="shared" si="0"/>
        <v>7301503.1800000072</v>
      </c>
      <c r="F11" s="7">
        <v>14330513.51</v>
      </c>
      <c r="G11" s="7">
        <v>21418688.18</v>
      </c>
      <c r="H11" s="7">
        <f t="shared" si="1"/>
        <v>7088174.6699999999</v>
      </c>
      <c r="I11" s="7">
        <f t="shared" si="2"/>
        <v>55442986.289999999</v>
      </c>
      <c r="J11" s="7">
        <f t="shared" si="3"/>
        <v>55656314.800000004</v>
      </c>
      <c r="K11" s="7">
        <f t="shared" si="4"/>
        <v>213328.51000000536</v>
      </c>
      <c r="L11" s="7">
        <f t="shared" si="5"/>
        <v>20.538619319766443</v>
      </c>
      <c r="M11" s="7">
        <f t="shared" si="6"/>
        <v>27.789409473727662</v>
      </c>
      <c r="N11" s="7">
        <f t="shared" si="7"/>
        <v>7.2507901539612192</v>
      </c>
    </row>
    <row r="12" spans="1:14" x14ac:dyDescent="0.2">
      <c r="A12" s="5" t="s">
        <v>14</v>
      </c>
      <c r="B12" s="6" t="s">
        <v>15</v>
      </c>
      <c r="C12" s="7">
        <v>31000000</v>
      </c>
      <c r="D12" s="7">
        <v>26805550</v>
      </c>
      <c r="E12" s="7">
        <f t="shared" si="0"/>
        <v>-4194450</v>
      </c>
      <c r="F12" s="7">
        <v>0</v>
      </c>
      <c r="G12" s="7">
        <v>0</v>
      </c>
      <c r="H12" s="7">
        <f t="shared" si="1"/>
        <v>0</v>
      </c>
      <c r="I12" s="7">
        <f t="shared" si="2"/>
        <v>31000000</v>
      </c>
      <c r="J12" s="7">
        <f t="shared" si="3"/>
        <v>26805550</v>
      </c>
      <c r="K12" s="7">
        <f t="shared" si="4"/>
        <v>-4194450</v>
      </c>
      <c r="L12" s="7">
        <f t="shared" si="5"/>
        <v>0</v>
      </c>
      <c r="M12" s="7">
        <f t="shared" si="6"/>
        <v>0</v>
      </c>
      <c r="N12" s="7">
        <f t="shared" si="7"/>
        <v>0</v>
      </c>
    </row>
    <row r="13" spans="1:14" x14ac:dyDescent="0.2">
      <c r="A13" s="5" t="s">
        <v>16</v>
      </c>
      <c r="B13" s="6" t="s">
        <v>17</v>
      </c>
      <c r="C13" s="7">
        <v>1193591341.53</v>
      </c>
      <c r="D13" s="7">
        <v>1270113729.48</v>
      </c>
      <c r="E13" s="7">
        <f t="shared" si="0"/>
        <v>76522387.950000048</v>
      </c>
      <c r="F13" s="7">
        <v>230335455.06999999</v>
      </c>
      <c r="G13" s="7">
        <v>235681292.18000001</v>
      </c>
      <c r="H13" s="7">
        <f t="shared" si="1"/>
        <v>5345837.1100000143</v>
      </c>
      <c r="I13" s="7">
        <f t="shared" si="2"/>
        <v>963255886.46000004</v>
      </c>
      <c r="J13" s="7">
        <f t="shared" si="3"/>
        <v>1034432437.3</v>
      </c>
      <c r="K13" s="7">
        <f t="shared" si="4"/>
        <v>71176550.839999914</v>
      </c>
      <c r="L13" s="7">
        <f t="shared" si="5"/>
        <v>19.297681463971202</v>
      </c>
      <c r="M13" s="7">
        <f t="shared" si="6"/>
        <v>18.555920364429948</v>
      </c>
      <c r="N13" s="7">
        <f t="shared" si="7"/>
        <v>-0.7417610995412538</v>
      </c>
    </row>
    <row r="14" spans="1:14" ht="25.5" customHeight="1" x14ac:dyDescent="0.2">
      <c r="A14" s="2" t="s">
        <v>18</v>
      </c>
      <c r="B14" s="3" t="s">
        <v>19</v>
      </c>
      <c r="C14" s="4">
        <v>189430900</v>
      </c>
      <c r="D14" s="4">
        <v>159945915.40000001</v>
      </c>
      <c r="E14" s="4">
        <f t="shared" si="0"/>
        <v>-29484984.599999994</v>
      </c>
      <c r="F14" s="4">
        <v>18478090.359999999</v>
      </c>
      <c r="G14" s="4">
        <v>30202885.039999999</v>
      </c>
      <c r="H14" s="4">
        <f t="shared" si="1"/>
        <v>11724794.68</v>
      </c>
      <c r="I14" s="4">
        <f t="shared" si="2"/>
        <v>170952809.63999999</v>
      </c>
      <c r="J14" s="4">
        <f t="shared" si="3"/>
        <v>129743030.36000001</v>
      </c>
      <c r="K14" s="4">
        <f t="shared" si="4"/>
        <v>-41209779.279999971</v>
      </c>
      <c r="L14" s="4">
        <f t="shared" si="5"/>
        <v>9.7545280944133186</v>
      </c>
      <c r="M14" s="4">
        <f t="shared" si="6"/>
        <v>18.883186209830523</v>
      </c>
      <c r="N14" s="4">
        <f t="shared" si="7"/>
        <v>9.1286581154172044</v>
      </c>
    </row>
    <row r="15" spans="1:14" x14ac:dyDescent="0.2">
      <c r="A15" s="5" t="s">
        <v>20</v>
      </c>
      <c r="B15" s="6" t="s">
        <v>21</v>
      </c>
      <c r="C15" s="7">
        <v>1000000</v>
      </c>
      <c r="D15" s="7">
        <v>1400000</v>
      </c>
      <c r="E15" s="7">
        <f t="shared" si="0"/>
        <v>400000</v>
      </c>
      <c r="F15" s="7">
        <v>0</v>
      </c>
      <c r="G15" s="7">
        <v>0</v>
      </c>
      <c r="H15" s="7">
        <f t="shared" si="1"/>
        <v>0</v>
      </c>
      <c r="I15" s="7">
        <f t="shared" si="2"/>
        <v>1000000</v>
      </c>
      <c r="J15" s="7">
        <f t="shared" si="3"/>
        <v>1400000</v>
      </c>
      <c r="K15" s="7">
        <f t="shared" si="4"/>
        <v>400000</v>
      </c>
      <c r="L15" s="7">
        <f t="shared" si="5"/>
        <v>0</v>
      </c>
      <c r="M15" s="7">
        <f t="shared" si="6"/>
        <v>0</v>
      </c>
      <c r="N15" s="7">
        <f t="shared" si="7"/>
        <v>0</v>
      </c>
    </row>
    <row r="16" spans="1:14" ht="22.5" x14ac:dyDescent="0.2">
      <c r="A16" s="5" t="s">
        <v>22</v>
      </c>
      <c r="B16" s="6" t="s">
        <v>23</v>
      </c>
      <c r="C16" s="7">
        <v>104981600</v>
      </c>
      <c r="D16" s="7">
        <v>76716515.400000006</v>
      </c>
      <c r="E16" s="7">
        <f t="shared" si="0"/>
        <v>-28265084.599999994</v>
      </c>
      <c r="F16" s="7">
        <v>9145367.5899999999</v>
      </c>
      <c r="G16" s="7">
        <v>12541910.66</v>
      </c>
      <c r="H16" s="7">
        <f t="shared" si="1"/>
        <v>3396543.0700000003</v>
      </c>
      <c r="I16" s="7">
        <f t="shared" si="2"/>
        <v>95836232.409999996</v>
      </c>
      <c r="J16" s="7">
        <f t="shared" si="3"/>
        <v>64174604.74000001</v>
      </c>
      <c r="K16" s="7">
        <f t="shared" si="4"/>
        <v>-31661627.669999987</v>
      </c>
      <c r="L16" s="7">
        <f t="shared" si="5"/>
        <v>8.7114004644623435</v>
      </c>
      <c r="M16" s="7">
        <f t="shared" si="6"/>
        <v>16.348384170744019</v>
      </c>
      <c r="N16" s="7">
        <f t="shared" si="7"/>
        <v>7.6369837062816757</v>
      </c>
    </row>
    <row r="17" spans="1:14" ht="22.5" x14ac:dyDescent="0.2">
      <c r="A17" s="5" t="s">
        <v>24</v>
      </c>
      <c r="B17" s="6" t="s">
        <v>25</v>
      </c>
      <c r="C17" s="7">
        <v>83449300</v>
      </c>
      <c r="D17" s="7">
        <v>81829400</v>
      </c>
      <c r="E17" s="7">
        <f t="shared" si="0"/>
        <v>-1619900</v>
      </c>
      <c r="F17" s="7">
        <v>9332722.7699999996</v>
      </c>
      <c r="G17" s="7">
        <v>17660974.379999999</v>
      </c>
      <c r="H17" s="7">
        <f t="shared" si="1"/>
        <v>8328251.6099999994</v>
      </c>
      <c r="I17" s="7">
        <f t="shared" si="2"/>
        <v>74116577.230000004</v>
      </c>
      <c r="J17" s="7">
        <f t="shared" si="3"/>
        <v>64168425.620000005</v>
      </c>
      <c r="K17" s="7">
        <f t="shared" si="4"/>
        <v>-9948151.6099999994</v>
      </c>
      <c r="L17" s="7">
        <f t="shared" si="5"/>
        <v>11.183704081400322</v>
      </c>
      <c r="M17" s="7">
        <f t="shared" si="6"/>
        <v>21.582676128628584</v>
      </c>
      <c r="N17" s="7">
        <f t="shared" si="7"/>
        <v>10.398972047228263</v>
      </c>
    </row>
    <row r="18" spans="1:14" ht="25.5" customHeight="1" x14ac:dyDescent="0.2">
      <c r="A18" s="2" t="s">
        <v>26</v>
      </c>
      <c r="B18" s="3" t="s">
        <v>27</v>
      </c>
      <c r="C18" s="4">
        <v>1304778800</v>
      </c>
      <c r="D18" s="4">
        <v>1047368884</v>
      </c>
      <c r="E18" s="4">
        <f t="shared" si="0"/>
        <v>-257409916</v>
      </c>
      <c r="F18" s="4">
        <v>239126316.86000001</v>
      </c>
      <c r="G18" s="4">
        <v>351329611.58999997</v>
      </c>
      <c r="H18" s="4">
        <f t="shared" si="1"/>
        <v>112203294.72999996</v>
      </c>
      <c r="I18" s="4">
        <f t="shared" si="2"/>
        <v>1065652483.14</v>
      </c>
      <c r="J18" s="4">
        <f t="shared" si="3"/>
        <v>696039272.41000009</v>
      </c>
      <c r="K18" s="4">
        <f t="shared" si="4"/>
        <v>-369613210.7299999</v>
      </c>
      <c r="L18" s="4">
        <f t="shared" si="5"/>
        <v>18.326962153278394</v>
      </c>
      <c r="M18" s="4">
        <f t="shared" si="6"/>
        <v>33.544018440593653</v>
      </c>
      <c r="N18" s="4">
        <f t="shared" si="7"/>
        <v>15.217056287315259</v>
      </c>
    </row>
    <row r="19" spans="1:14" x14ac:dyDescent="0.2">
      <c r="A19" s="5" t="s">
        <v>28</v>
      </c>
      <c r="B19" s="6" t="s">
        <v>29</v>
      </c>
      <c r="C19" s="7">
        <v>21738900</v>
      </c>
      <c r="D19" s="7">
        <v>19242084</v>
      </c>
      <c r="E19" s="7">
        <f t="shared" si="0"/>
        <v>-2496816</v>
      </c>
      <c r="F19" s="7">
        <v>2170362.44</v>
      </c>
      <c r="G19" s="7">
        <v>2087903.33</v>
      </c>
      <c r="H19" s="7">
        <f t="shared" si="1"/>
        <v>-82459.10999999987</v>
      </c>
      <c r="I19" s="7">
        <f t="shared" si="2"/>
        <v>19568537.559999999</v>
      </c>
      <c r="J19" s="7">
        <f t="shared" si="3"/>
        <v>17154180.670000002</v>
      </c>
      <c r="K19" s="7">
        <f t="shared" si="4"/>
        <v>-2414356.8899999969</v>
      </c>
      <c r="L19" s="7">
        <f t="shared" si="5"/>
        <v>9.9837730519943513</v>
      </c>
      <c r="M19" s="7">
        <f t="shared" si="6"/>
        <v>10.850713103632643</v>
      </c>
      <c r="N19" s="7">
        <f t="shared" si="7"/>
        <v>0.86694005163829146</v>
      </c>
    </row>
    <row r="20" spans="1:14" x14ac:dyDescent="0.2">
      <c r="A20" s="5" t="s">
        <v>30</v>
      </c>
      <c r="B20" s="6" t="s">
        <v>31</v>
      </c>
      <c r="C20" s="7">
        <v>7291000</v>
      </c>
      <c r="D20" s="7">
        <v>6164000</v>
      </c>
      <c r="E20" s="7">
        <f t="shared" si="0"/>
        <v>-1127000</v>
      </c>
      <c r="F20" s="7">
        <v>802262.44</v>
      </c>
      <c r="G20" s="7">
        <v>655795.69999999995</v>
      </c>
      <c r="H20" s="7">
        <f t="shared" si="1"/>
        <v>-146466.74</v>
      </c>
      <c r="I20" s="7">
        <f t="shared" si="2"/>
        <v>6488737.5600000005</v>
      </c>
      <c r="J20" s="7">
        <f t="shared" si="3"/>
        <v>5508204.2999999998</v>
      </c>
      <c r="K20" s="7">
        <f t="shared" si="4"/>
        <v>-980533.26000000071</v>
      </c>
      <c r="L20" s="7">
        <f t="shared" si="5"/>
        <v>11.003462350843506</v>
      </c>
      <c r="M20" s="7">
        <f t="shared" si="6"/>
        <v>10.639125567813108</v>
      </c>
      <c r="N20" s="7">
        <f t="shared" si="7"/>
        <v>-0.36433678303039763</v>
      </c>
    </row>
    <row r="21" spans="1:14" x14ac:dyDescent="0.2">
      <c r="A21" s="5" t="s">
        <v>32</v>
      </c>
      <c r="B21" s="6" t="s">
        <v>33</v>
      </c>
      <c r="C21" s="7">
        <v>300260</v>
      </c>
      <c r="D21" s="7">
        <v>0</v>
      </c>
      <c r="E21" s="7">
        <f t="shared" si="0"/>
        <v>-300260</v>
      </c>
      <c r="F21" s="7">
        <v>0</v>
      </c>
      <c r="G21" s="7">
        <v>0</v>
      </c>
      <c r="H21" s="7">
        <f t="shared" si="1"/>
        <v>0</v>
      </c>
      <c r="I21" s="7">
        <f t="shared" si="2"/>
        <v>300260</v>
      </c>
      <c r="J21" s="7">
        <f t="shared" si="3"/>
        <v>0</v>
      </c>
      <c r="K21" s="7">
        <f t="shared" si="4"/>
        <v>-300260</v>
      </c>
      <c r="L21" s="7">
        <f t="shared" si="5"/>
        <v>0</v>
      </c>
      <c r="M21" s="7">
        <v>0</v>
      </c>
      <c r="N21" s="7">
        <f t="shared" si="7"/>
        <v>0</v>
      </c>
    </row>
    <row r="22" spans="1:14" x14ac:dyDescent="0.2">
      <c r="A22" s="5" t="s">
        <v>34</v>
      </c>
      <c r="B22" s="6" t="s">
        <v>35</v>
      </c>
      <c r="C22" s="7">
        <v>58385800</v>
      </c>
      <c r="D22" s="7">
        <v>57759200</v>
      </c>
      <c r="E22" s="7">
        <f t="shared" si="0"/>
        <v>-626600</v>
      </c>
      <c r="F22" s="7">
        <v>16132743.550000001</v>
      </c>
      <c r="G22" s="7">
        <v>23960191.77</v>
      </c>
      <c r="H22" s="7">
        <f t="shared" si="1"/>
        <v>7827448.2199999988</v>
      </c>
      <c r="I22" s="7">
        <f t="shared" si="2"/>
        <v>42253056.450000003</v>
      </c>
      <c r="J22" s="7">
        <f t="shared" si="3"/>
        <v>33799008.230000004</v>
      </c>
      <c r="K22" s="7">
        <f t="shared" si="4"/>
        <v>-8454048.2199999988</v>
      </c>
      <c r="L22" s="7">
        <f t="shared" si="5"/>
        <v>27.631279437808509</v>
      </c>
      <c r="M22" s="7">
        <f t="shared" si="6"/>
        <v>41.482901027022535</v>
      </c>
      <c r="N22" s="7">
        <f t="shared" si="7"/>
        <v>13.851621589214027</v>
      </c>
    </row>
    <row r="23" spans="1:14" x14ac:dyDescent="0.2">
      <c r="A23" s="5" t="s">
        <v>36</v>
      </c>
      <c r="B23" s="6" t="s">
        <v>37</v>
      </c>
      <c r="C23" s="7">
        <v>1162001040</v>
      </c>
      <c r="D23" s="7">
        <v>910710000</v>
      </c>
      <c r="E23" s="7">
        <f t="shared" si="0"/>
        <v>-251291040</v>
      </c>
      <c r="F23" s="7">
        <v>211119057.59</v>
      </c>
      <c r="G23" s="7">
        <v>316909970.13999999</v>
      </c>
      <c r="H23" s="7">
        <f t="shared" si="1"/>
        <v>105790912.54999998</v>
      </c>
      <c r="I23" s="7">
        <f t="shared" si="2"/>
        <v>950881982.40999997</v>
      </c>
      <c r="J23" s="7">
        <f t="shared" si="3"/>
        <v>593800029.86000001</v>
      </c>
      <c r="K23" s="7">
        <f t="shared" si="4"/>
        <v>-357081952.54999995</v>
      </c>
      <c r="L23" s="7">
        <f t="shared" si="5"/>
        <v>18.16857733535247</v>
      </c>
      <c r="M23" s="7">
        <f t="shared" si="6"/>
        <v>34.798121261433387</v>
      </c>
      <c r="N23" s="7">
        <f t="shared" si="7"/>
        <v>16.629543926080917</v>
      </c>
    </row>
    <row r="24" spans="1:14" x14ac:dyDescent="0.2">
      <c r="A24" s="5" t="s">
        <v>38</v>
      </c>
      <c r="B24" s="6" t="s">
        <v>39</v>
      </c>
      <c r="C24" s="7">
        <v>40560100</v>
      </c>
      <c r="D24" s="7">
        <v>41612900</v>
      </c>
      <c r="E24" s="7">
        <f t="shared" si="0"/>
        <v>1052800</v>
      </c>
      <c r="F24" s="7">
        <v>7931905.2699999996</v>
      </c>
      <c r="G24" s="7">
        <v>6294233</v>
      </c>
      <c r="H24" s="7">
        <f t="shared" si="1"/>
        <v>-1637672.2699999996</v>
      </c>
      <c r="I24" s="7">
        <f t="shared" si="2"/>
        <v>32628194.73</v>
      </c>
      <c r="J24" s="7">
        <f t="shared" si="3"/>
        <v>35318667</v>
      </c>
      <c r="K24" s="7">
        <f t="shared" si="4"/>
        <v>2690472.2699999996</v>
      </c>
      <c r="L24" s="7">
        <f t="shared" si="5"/>
        <v>19.555931247704024</v>
      </c>
      <c r="M24" s="7">
        <f t="shared" si="6"/>
        <v>15.125677374083518</v>
      </c>
      <c r="N24" s="7">
        <f t="shared" si="7"/>
        <v>-4.4302538736205062</v>
      </c>
    </row>
    <row r="25" spans="1:14" x14ac:dyDescent="0.2">
      <c r="A25" s="5" t="s">
        <v>40</v>
      </c>
      <c r="B25" s="6" t="s">
        <v>41</v>
      </c>
      <c r="C25" s="7">
        <v>14501700</v>
      </c>
      <c r="D25" s="7">
        <v>11880700</v>
      </c>
      <c r="E25" s="7">
        <f t="shared" si="0"/>
        <v>-2621000</v>
      </c>
      <c r="F25" s="7">
        <v>969985.57</v>
      </c>
      <c r="G25" s="7">
        <v>1421517.65</v>
      </c>
      <c r="H25" s="7">
        <f t="shared" si="1"/>
        <v>451532.07999999996</v>
      </c>
      <c r="I25" s="7">
        <f t="shared" si="2"/>
        <v>13531714.43</v>
      </c>
      <c r="J25" s="7">
        <f t="shared" si="3"/>
        <v>10459182.35</v>
      </c>
      <c r="K25" s="7">
        <f t="shared" si="4"/>
        <v>-3072532.08</v>
      </c>
      <c r="L25" s="7">
        <f t="shared" si="5"/>
        <v>6.6887714543812109</v>
      </c>
      <c r="M25" s="7">
        <f t="shared" si="6"/>
        <v>11.964931780113966</v>
      </c>
      <c r="N25" s="7">
        <f t="shared" si="7"/>
        <v>5.2761603257327554</v>
      </c>
    </row>
    <row r="26" spans="1:14" ht="25.5" customHeight="1" x14ac:dyDescent="0.2">
      <c r="A26" s="2" t="s">
        <v>42</v>
      </c>
      <c r="B26" s="3" t="s">
        <v>43</v>
      </c>
      <c r="C26" s="4">
        <v>2267881993.3400002</v>
      </c>
      <c r="D26" s="4">
        <v>2950433990.25</v>
      </c>
      <c r="E26" s="4">
        <f t="shared" si="0"/>
        <v>682551996.90999985</v>
      </c>
      <c r="F26" s="4">
        <v>459647479.37</v>
      </c>
      <c r="G26" s="4">
        <v>424592026</v>
      </c>
      <c r="H26" s="4">
        <f t="shared" si="1"/>
        <v>-35055453.370000005</v>
      </c>
      <c r="I26" s="4">
        <f t="shared" si="2"/>
        <v>1808234513.9700003</v>
      </c>
      <c r="J26" s="4">
        <f t="shared" si="3"/>
        <v>2525841964.25</v>
      </c>
      <c r="K26" s="4">
        <f t="shared" si="4"/>
        <v>717607450.27999973</v>
      </c>
      <c r="L26" s="4">
        <f t="shared" si="5"/>
        <v>20.267698262953218</v>
      </c>
      <c r="M26" s="4">
        <f t="shared" si="6"/>
        <v>14.390832921634791</v>
      </c>
      <c r="N26" s="4">
        <f t="shared" si="7"/>
        <v>-5.8768653413184264</v>
      </c>
    </row>
    <row r="27" spans="1:14" x14ac:dyDescent="0.2">
      <c r="A27" s="5" t="s">
        <v>44</v>
      </c>
      <c r="B27" s="6" t="s">
        <v>45</v>
      </c>
      <c r="C27" s="7">
        <v>130715607.59999999</v>
      </c>
      <c r="D27" s="7">
        <v>83320300</v>
      </c>
      <c r="E27" s="7">
        <f t="shared" si="0"/>
        <v>-47395307.599999994</v>
      </c>
      <c r="F27" s="7">
        <v>14230115.720000001</v>
      </c>
      <c r="G27" s="7">
        <v>12970054.5</v>
      </c>
      <c r="H27" s="7">
        <f t="shared" si="1"/>
        <v>-1260061.2200000007</v>
      </c>
      <c r="I27" s="7">
        <f t="shared" si="2"/>
        <v>116485491.88</v>
      </c>
      <c r="J27" s="7">
        <f t="shared" si="3"/>
        <v>70350245.5</v>
      </c>
      <c r="K27" s="7">
        <f t="shared" si="4"/>
        <v>-46135246.379999995</v>
      </c>
      <c r="L27" s="7">
        <f t="shared" si="5"/>
        <v>10.886317235769786</v>
      </c>
      <c r="M27" s="7">
        <f t="shared" si="6"/>
        <v>15.566500000600096</v>
      </c>
      <c r="N27" s="7">
        <f t="shared" si="7"/>
        <v>4.6801827648303096</v>
      </c>
    </row>
    <row r="28" spans="1:14" x14ac:dyDescent="0.2">
      <c r="A28" s="5" t="s">
        <v>46</v>
      </c>
      <c r="B28" s="6" t="s">
        <v>47</v>
      </c>
      <c r="C28" s="7">
        <v>136536858.94</v>
      </c>
      <c r="D28" s="7">
        <v>387923090</v>
      </c>
      <c r="E28" s="7">
        <f t="shared" si="0"/>
        <v>251386231.06</v>
      </c>
      <c r="F28" s="7">
        <v>68170842.909999996</v>
      </c>
      <c r="G28" s="7">
        <v>13821114.84</v>
      </c>
      <c r="H28" s="7">
        <f t="shared" si="1"/>
        <v>-54349728.069999993</v>
      </c>
      <c r="I28" s="7">
        <f t="shared" si="2"/>
        <v>68366016.030000001</v>
      </c>
      <c r="J28" s="7">
        <f t="shared" si="3"/>
        <v>374101975.16000003</v>
      </c>
      <c r="K28" s="7">
        <f t="shared" si="4"/>
        <v>305735959.13</v>
      </c>
      <c r="L28" s="7">
        <f t="shared" si="5"/>
        <v>49.928527314340158</v>
      </c>
      <c r="M28" s="7">
        <f t="shared" si="6"/>
        <v>3.5628492338519986</v>
      </c>
      <c r="N28" s="7">
        <f t="shared" si="7"/>
        <v>-46.365678080488159</v>
      </c>
    </row>
    <row r="29" spans="1:14" x14ac:dyDescent="0.2">
      <c r="A29" s="5" t="s">
        <v>48</v>
      </c>
      <c r="B29" s="6" t="s">
        <v>49</v>
      </c>
      <c r="C29" s="7">
        <v>1813279826.8</v>
      </c>
      <c r="D29" s="7">
        <v>2402389914.4499998</v>
      </c>
      <c r="E29" s="7">
        <f t="shared" si="0"/>
        <v>589110087.64999986</v>
      </c>
      <c r="F29" s="7">
        <v>348520573.91000003</v>
      </c>
      <c r="G29" s="7">
        <v>379937218.11000001</v>
      </c>
      <c r="H29" s="7">
        <f t="shared" si="1"/>
        <v>31416644.199999988</v>
      </c>
      <c r="I29" s="7">
        <f t="shared" si="2"/>
        <v>1464759252.8899999</v>
      </c>
      <c r="J29" s="7">
        <f t="shared" si="3"/>
        <v>2022452696.3399997</v>
      </c>
      <c r="K29" s="7">
        <f t="shared" si="4"/>
        <v>557693443.44999981</v>
      </c>
      <c r="L29" s="7">
        <f t="shared" si="5"/>
        <v>19.220451733864731</v>
      </c>
      <c r="M29" s="7">
        <f t="shared" si="6"/>
        <v>15.814968911779767</v>
      </c>
      <c r="N29" s="7">
        <f t="shared" si="7"/>
        <v>-3.4054828220849647</v>
      </c>
    </row>
    <row r="30" spans="1:14" x14ac:dyDescent="0.2">
      <c r="A30" s="5" t="s">
        <v>50</v>
      </c>
      <c r="B30" s="6" t="s">
        <v>51</v>
      </c>
      <c r="C30" s="7">
        <v>187349700</v>
      </c>
      <c r="D30" s="7">
        <v>76800685.799999997</v>
      </c>
      <c r="E30" s="7">
        <f t="shared" si="0"/>
        <v>-110549014.2</v>
      </c>
      <c r="F30" s="7">
        <v>28725946.829999998</v>
      </c>
      <c r="G30" s="7">
        <v>17863638.550000001</v>
      </c>
      <c r="H30" s="7">
        <f t="shared" si="1"/>
        <v>-10862308.279999997</v>
      </c>
      <c r="I30" s="7">
        <f t="shared" si="2"/>
        <v>158623753.17000002</v>
      </c>
      <c r="J30" s="7">
        <f t="shared" si="3"/>
        <v>58937047.25</v>
      </c>
      <c r="K30" s="7">
        <f t="shared" si="4"/>
        <v>-99686705.920000017</v>
      </c>
      <c r="L30" s="7">
        <f t="shared" si="5"/>
        <v>15.332795745069246</v>
      </c>
      <c r="M30" s="7">
        <f t="shared" si="6"/>
        <v>23.259738326451249</v>
      </c>
      <c r="N30" s="7">
        <f t="shared" si="7"/>
        <v>7.9269425813820025</v>
      </c>
    </row>
    <row r="31" spans="1:14" ht="25.5" customHeight="1" x14ac:dyDescent="0.2">
      <c r="A31" s="2" t="s">
        <v>52</v>
      </c>
      <c r="B31" s="3" t="s">
        <v>53</v>
      </c>
      <c r="C31" s="4">
        <v>19479987.260000002</v>
      </c>
      <c r="D31" s="4">
        <v>34050980</v>
      </c>
      <c r="E31" s="4">
        <f t="shared" si="0"/>
        <v>14570992.739999998</v>
      </c>
      <c r="F31" s="4">
        <v>0</v>
      </c>
      <c r="G31" s="4">
        <v>4787312.3899999997</v>
      </c>
      <c r="H31" s="4">
        <f t="shared" si="1"/>
        <v>4787312.3899999997</v>
      </c>
      <c r="I31" s="4">
        <f t="shared" si="2"/>
        <v>19479987.260000002</v>
      </c>
      <c r="J31" s="4">
        <f t="shared" si="3"/>
        <v>29263667.609999999</v>
      </c>
      <c r="K31" s="4">
        <f t="shared" si="4"/>
        <v>9783680.3499999978</v>
      </c>
      <c r="L31" s="4">
        <f t="shared" si="5"/>
        <v>0</v>
      </c>
      <c r="M31" s="4">
        <f t="shared" si="6"/>
        <v>14.059249954039501</v>
      </c>
      <c r="N31" s="4">
        <f t="shared" si="7"/>
        <v>14.059249954039501</v>
      </c>
    </row>
    <row r="32" spans="1:14" x14ac:dyDescent="0.2">
      <c r="A32" s="5" t="s">
        <v>54</v>
      </c>
      <c r="B32" s="6" t="s">
        <v>55</v>
      </c>
      <c r="C32" s="7">
        <v>850000</v>
      </c>
      <c r="D32" s="7">
        <v>1700000</v>
      </c>
      <c r="E32" s="7">
        <f t="shared" si="0"/>
        <v>850000</v>
      </c>
      <c r="F32" s="7">
        <v>0</v>
      </c>
      <c r="G32" s="7">
        <v>0</v>
      </c>
      <c r="H32" s="7">
        <f t="shared" si="1"/>
        <v>0</v>
      </c>
      <c r="I32" s="7">
        <f t="shared" si="2"/>
        <v>850000</v>
      </c>
      <c r="J32" s="7">
        <f t="shared" si="3"/>
        <v>1700000</v>
      </c>
      <c r="K32" s="7">
        <f t="shared" si="4"/>
        <v>850000</v>
      </c>
      <c r="L32" s="7">
        <f t="shared" si="5"/>
        <v>0</v>
      </c>
      <c r="M32" s="7">
        <f t="shared" si="6"/>
        <v>0</v>
      </c>
      <c r="N32" s="7">
        <f t="shared" si="7"/>
        <v>0</v>
      </c>
    </row>
    <row r="33" spans="1:14" ht="22.5" x14ac:dyDescent="0.2">
      <c r="A33" s="5" t="s">
        <v>56</v>
      </c>
      <c r="B33" s="6" t="s">
        <v>57</v>
      </c>
      <c r="C33" s="7">
        <v>12629987.26</v>
      </c>
      <c r="D33" s="7">
        <v>7750980</v>
      </c>
      <c r="E33" s="7">
        <f t="shared" si="0"/>
        <v>-4879007.26</v>
      </c>
      <c r="F33" s="7">
        <v>0</v>
      </c>
      <c r="G33" s="7">
        <v>113877.09</v>
      </c>
      <c r="H33" s="7">
        <f t="shared" si="1"/>
        <v>113877.09</v>
      </c>
      <c r="I33" s="7">
        <f t="shared" si="2"/>
        <v>12629987.26</v>
      </c>
      <c r="J33" s="7">
        <f t="shared" si="3"/>
        <v>7637102.9100000001</v>
      </c>
      <c r="K33" s="7">
        <f t="shared" si="4"/>
        <v>-4992884.3499999996</v>
      </c>
      <c r="L33" s="7">
        <f t="shared" si="5"/>
        <v>0</v>
      </c>
      <c r="M33" s="7">
        <f t="shared" si="6"/>
        <v>1.4691960242446762</v>
      </c>
      <c r="N33" s="7">
        <f t="shared" si="7"/>
        <v>1.4691960242446762</v>
      </c>
    </row>
    <row r="34" spans="1:14" x14ac:dyDescent="0.2">
      <c r="A34" s="5" t="s">
        <v>58</v>
      </c>
      <c r="B34" s="6" t="s">
        <v>59</v>
      </c>
      <c r="C34" s="7">
        <v>6000000</v>
      </c>
      <c r="D34" s="7">
        <v>24600000</v>
      </c>
      <c r="E34" s="7">
        <f t="shared" si="0"/>
        <v>18600000</v>
      </c>
      <c r="F34" s="7">
        <v>0</v>
      </c>
      <c r="G34" s="7">
        <v>4673435.3</v>
      </c>
      <c r="H34" s="7">
        <f t="shared" si="1"/>
        <v>4673435.3</v>
      </c>
      <c r="I34" s="7">
        <f t="shared" si="2"/>
        <v>6000000</v>
      </c>
      <c r="J34" s="7">
        <f t="shared" si="3"/>
        <v>19926564.699999999</v>
      </c>
      <c r="K34" s="7">
        <f t="shared" si="4"/>
        <v>13926564.699999999</v>
      </c>
      <c r="L34" s="7">
        <f t="shared" si="5"/>
        <v>0</v>
      </c>
      <c r="M34" s="7">
        <f t="shared" si="6"/>
        <v>18.997704471544715</v>
      </c>
      <c r="N34" s="7">
        <f t="shared" si="7"/>
        <v>18.997704471544715</v>
      </c>
    </row>
    <row r="35" spans="1:14" ht="25.5" customHeight="1" x14ac:dyDescent="0.2">
      <c r="A35" s="2" t="s">
        <v>60</v>
      </c>
      <c r="B35" s="3" t="s">
        <v>61</v>
      </c>
      <c r="C35" s="4">
        <v>12089076299.32</v>
      </c>
      <c r="D35" s="4">
        <v>16434858215.939999</v>
      </c>
      <c r="E35" s="4">
        <f t="shared" si="0"/>
        <v>4345781916.6199989</v>
      </c>
      <c r="F35" s="4">
        <v>2112478259.72</v>
      </c>
      <c r="G35" s="4">
        <v>2667991235.7200003</v>
      </c>
      <c r="H35" s="4">
        <f t="shared" si="1"/>
        <v>555512976.00000024</v>
      </c>
      <c r="I35" s="4">
        <f t="shared" si="2"/>
        <v>9976598039.6000004</v>
      </c>
      <c r="J35" s="4">
        <f t="shared" si="3"/>
        <v>13766866980.219997</v>
      </c>
      <c r="K35" s="4">
        <f t="shared" si="4"/>
        <v>3790268940.619997</v>
      </c>
      <c r="L35" s="4">
        <f t="shared" si="5"/>
        <v>17.474273529391365</v>
      </c>
      <c r="M35" s="4">
        <f t="shared" si="6"/>
        <v>16.233734423898731</v>
      </c>
      <c r="N35" s="4">
        <f t="shared" si="7"/>
        <v>-1.2405391054926334</v>
      </c>
    </row>
    <row r="36" spans="1:14" x14ac:dyDescent="0.2">
      <c r="A36" s="5" t="s">
        <v>62</v>
      </c>
      <c r="B36" s="6" t="s">
        <v>63</v>
      </c>
      <c r="C36" s="7">
        <v>4055678936.5500002</v>
      </c>
      <c r="D36" s="7">
        <v>4611406093.3800001</v>
      </c>
      <c r="E36" s="7">
        <f t="shared" si="0"/>
        <v>555727156.82999992</v>
      </c>
      <c r="F36" s="7">
        <v>714087725.50999999</v>
      </c>
      <c r="G36" s="7">
        <v>998727164.91999996</v>
      </c>
      <c r="H36" s="7">
        <f t="shared" si="1"/>
        <v>284639439.40999997</v>
      </c>
      <c r="I36" s="7">
        <f t="shared" si="2"/>
        <v>3341591211.04</v>
      </c>
      <c r="J36" s="7">
        <f t="shared" si="3"/>
        <v>3612678928.46</v>
      </c>
      <c r="K36" s="7">
        <f t="shared" si="4"/>
        <v>271087717.42000008</v>
      </c>
      <c r="L36" s="7">
        <f t="shared" si="5"/>
        <v>17.607106890898152</v>
      </c>
      <c r="M36" s="7">
        <f t="shared" si="6"/>
        <v>21.657757844266708</v>
      </c>
      <c r="N36" s="7">
        <f t="shared" si="7"/>
        <v>4.0506509533685566</v>
      </c>
    </row>
    <row r="37" spans="1:14" x14ac:dyDescent="0.2">
      <c r="A37" s="5" t="s">
        <v>64</v>
      </c>
      <c r="B37" s="6" t="s">
        <v>65</v>
      </c>
      <c r="C37" s="7">
        <v>7297392652.7399998</v>
      </c>
      <c r="D37" s="7">
        <v>11027934097.42</v>
      </c>
      <c r="E37" s="7">
        <f t="shared" si="0"/>
        <v>3730541444.6800003</v>
      </c>
      <c r="F37" s="7">
        <v>1237676778.1900001</v>
      </c>
      <c r="G37" s="7">
        <v>1530383668.4200001</v>
      </c>
      <c r="H37" s="7">
        <f t="shared" si="1"/>
        <v>292706890.23000002</v>
      </c>
      <c r="I37" s="7">
        <f t="shared" si="2"/>
        <v>6059715874.5499992</v>
      </c>
      <c r="J37" s="7">
        <f t="shared" si="3"/>
        <v>9497550429</v>
      </c>
      <c r="K37" s="7">
        <f t="shared" si="4"/>
        <v>3437834554.4500008</v>
      </c>
      <c r="L37" s="7">
        <f t="shared" si="5"/>
        <v>16.960534222113996</v>
      </c>
      <c r="M37" s="7">
        <f t="shared" si="6"/>
        <v>13.877337812329104</v>
      </c>
      <c r="N37" s="7">
        <f t="shared" si="7"/>
        <v>-3.0831964097848914</v>
      </c>
    </row>
    <row r="38" spans="1:14" x14ac:dyDescent="0.2">
      <c r="A38" s="5" t="s">
        <v>66</v>
      </c>
      <c r="B38" s="6" t="s">
        <v>67</v>
      </c>
      <c r="C38" s="7">
        <v>516648511.02999997</v>
      </c>
      <c r="D38" s="7">
        <v>533599462.60000002</v>
      </c>
      <c r="E38" s="7">
        <f t="shared" si="0"/>
        <v>16950951.570000052</v>
      </c>
      <c r="F38" s="7">
        <v>118685226.15000001</v>
      </c>
      <c r="G38" s="7">
        <v>97145621.030000001</v>
      </c>
      <c r="H38" s="7">
        <f t="shared" si="1"/>
        <v>-21539605.120000005</v>
      </c>
      <c r="I38" s="7">
        <f t="shared" si="2"/>
        <v>397963284.88</v>
      </c>
      <c r="J38" s="7">
        <f t="shared" si="3"/>
        <v>436453841.57000005</v>
      </c>
      <c r="K38" s="7">
        <f t="shared" si="4"/>
        <v>38490556.690000057</v>
      </c>
      <c r="L38" s="7">
        <f t="shared" si="5"/>
        <v>22.972141333260971</v>
      </c>
      <c r="M38" s="7">
        <f t="shared" si="6"/>
        <v>18.205719427949063</v>
      </c>
      <c r="N38" s="7">
        <f t="shared" si="7"/>
        <v>-4.7664219053119083</v>
      </c>
    </row>
    <row r="39" spans="1:14" ht="22.5" x14ac:dyDescent="0.2">
      <c r="A39" s="5" t="s">
        <v>68</v>
      </c>
      <c r="B39" s="6" t="s">
        <v>69</v>
      </c>
      <c r="C39" s="7">
        <v>250000</v>
      </c>
      <c r="D39" s="7">
        <v>200000</v>
      </c>
      <c r="E39" s="7">
        <f t="shared" si="0"/>
        <v>-50000</v>
      </c>
      <c r="F39" s="7">
        <v>5500</v>
      </c>
      <c r="G39" s="7">
        <v>9600</v>
      </c>
      <c r="H39" s="7">
        <f t="shared" si="1"/>
        <v>4100</v>
      </c>
      <c r="I39" s="7">
        <f t="shared" si="2"/>
        <v>244500</v>
      </c>
      <c r="J39" s="7">
        <f t="shared" si="3"/>
        <v>190400</v>
      </c>
      <c r="K39" s="7">
        <f t="shared" si="4"/>
        <v>-54100</v>
      </c>
      <c r="L39" s="7">
        <f t="shared" si="5"/>
        <v>2.1999999999999997</v>
      </c>
      <c r="M39" s="7">
        <f t="shared" si="6"/>
        <v>4.8</v>
      </c>
      <c r="N39" s="7">
        <f t="shared" si="7"/>
        <v>2.6</v>
      </c>
    </row>
    <row r="40" spans="1:14" x14ac:dyDescent="0.2">
      <c r="A40" s="5" t="s">
        <v>70</v>
      </c>
      <c r="B40" s="6" t="s">
        <v>71</v>
      </c>
      <c r="C40" s="7">
        <v>73058000</v>
      </c>
      <c r="D40" s="7">
        <v>54679219.990000002</v>
      </c>
      <c r="E40" s="7">
        <f t="shared" si="0"/>
        <v>-18378780.009999998</v>
      </c>
      <c r="F40" s="7">
        <v>13175000.01</v>
      </c>
      <c r="G40" s="7">
        <v>8589700</v>
      </c>
      <c r="H40" s="7">
        <f t="shared" si="1"/>
        <v>-4585300.01</v>
      </c>
      <c r="I40" s="7">
        <f t="shared" si="2"/>
        <v>59882999.990000002</v>
      </c>
      <c r="J40" s="7">
        <f t="shared" si="3"/>
        <v>46089519.990000002</v>
      </c>
      <c r="K40" s="7">
        <f t="shared" si="4"/>
        <v>-13793480</v>
      </c>
      <c r="L40" s="7">
        <f t="shared" si="5"/>
        <v>18.033617139806729</v>
      </c>
      <c r="M40" s="7">
        <f t="shared" si="6"/>
        <v>15.709258474372762</v>
      </c>
      <c r="N40" s="7">
        <f t="shared" si="7"/>
        <v>-2.3243586654339676</v>
      </c>
    </row>
    <row r="41" spans="1:14" x14ac:dyDescent="0.2">
      <c r="A41" s="5" t="s">
        <v>72</v>
      </c>
      <c r="B41" s="6" t="s">
        <v>73</v>
      </c>
      <c r="C41" s="7">
        <v>146048199</v>
      </c>
      <c r="D41" s="7">
        <v>207039342.55000001</v>
      </c>
      <c r="E41" s="7">
        <f t="shared" si="0"/>
        <v>60991143.550000012</v>
      </c>
      <c r="F41" s="7">
        <v>28848029.859999999</v>
      </c>
      <c r="G41" s="7">
        <v>33135481.350000001</v>
      </c>
      <c r="H41" s="7">
        <f t="shared" si="1"/>
        <v>4287451.4900000021</v>
      </c>
      <c r="I41" s="7">
        <f t="shared" si="2"/>
        <v>117200169.14</v>
      </c>
      <c r="J41" s="7">
        <f t="shared" si="3"/>
        <v>173903861.20000002</v>
      </c>
      <c r="K41" s="7">
        <f t="shared" si="4"/>
        <v>56703692.060000017</v>
      </c>
      <c r="L41" s="7">
        <f t="shared" si="5"/>
        <v>19.752403697905237</v>
      </c>
      <c r="M41" s="7">
        <f t="shared" si="6"/>
        <v>16.004437099677219</v>
      </c>
      <c r="N41" s="7">
        <f t="shared" si="7"/>
        <v>-3.7479665982280181</v>
      </c>
    </row>
    <row r="42" spans="1:14" ht="25.5" customHeight="1" x14ac:dyDescent="0.2">
      <c r="A42" s="2" t="s">
        <v>74</v>
      </c>
      <c r="B42" s="3" t="s">
        <v>75</v>
      </c>
      <c r="C42" s="4">
        <v>685544464.63999999</v>
      </c>
      <c r="D42" s="4">
        <v>560467432.88</v>
      </c>
      <c r="E42" s="4">
        <f t="shared" si="0"/>
        <v>-125077031.75999999</v>
      </c>
      <c r="F42" s="4">
        <v>134655725.34999999</v>
      </c>
      <c r="G42" s="4">
        <v>142066926.91</v>
      </c>
      <c r="H42" s="4">
        <f t="shared" si="1"/>
        <v>7411201.5600000024</v>
      </c>
      <c r="I42" s="4">
        <f t="shared" si="2"/>
        <v>550888739.28999996</v>
      </c>
      <c r="J42" s="4">
        <f t="shared" si="3"/>
        <v>418400505.97000003</v>
      </c>
      <c r="K42" s="4">
        <f t="shared" si="4"/>
        <v>-132488233.31999993</v>
      </c>
      <c r="L42" s="4">
        <f t="shared" si="5"/>
        <v>19.642157773195905</v>
      </c>
      <c r="M42" s="4">
        <f t="shared" si="6"/>
        <v>25.347936128952121</v>
      </c>
      <c r="N42" s="4">
        <f t="shared" si="7"/>
        <v>5.7057783557562161</v>
      </c>
    </row>
    <row r="43" spans="1:14" x14ac:dyDescent="0.2">
      <c r="A43" s="5" t="s">
        <v>76</v>
      </c>
      <c r="B43" s="6" t="s">
        <v>77</v>
      </c>
      <c r="C43" s="7">
        <v>685544464.63999999</v>
      </c>
      <c r="D43" s="7">
        <v>560467432.88</v>
      </c>
      <c r="E43" s="7">
        <f t="shared" si="0"/>
        <v>-125077031.75999999</v>
      </c>
      <c r="F43" s="7">
        <v>134655725.34999999</v>
      </c>
      <c r="G43" s="7">
        <v>142066926.91</v>
      </c>
      <c r="H43" s="7">
        <f t="shared" si="1"/>
        <v>7411201.5600000024</v>
      </c>
      <c r="I43" s="7">
        <f t="shared" si="2"/>
        <v>550888739.28999996</v>
      </c>
      <c r="J43" s="7">
        <f t="shared" si="3"/>
        <v>418400505.97000003</v>
      </c>
      <c r="K43" s="7">
        <f t="shared" si="4"/>
        <v>-132488233.31999993</v>
      </c>
      <c r="L43" s="7">
        <f t="shared" si="5"/>
        <v>19.642157773195905</v>
      </c>
      <c r="M43" s="7">
        <f t="shared" si="6"/>
        <v>25.347936128952121</v>
      </c>
      <c r="N43" s="7">
        <f t="shared" si="7"/>
        <v>5.7057783557562161</v>
      </c>
    </row>
    <row r="44" spans="1:14" ht="25.5" customHeight="1" x14ac:dyDescent="0.2">
      <c r="A44" s="2" t="s">
        <v>78</v>
      </c>
      <c r="B44" s="3" t="s">
        <v>79</v>
      </c>
      <c r="C44" s="4">
        <v>260543900</v>
      </c>
      <c r="D44" s="4">
        <v>351613053.16000003</v>
      </c>
      <c r="E44" s="4">
        <f t="shared" si="0"/>
        <v>91069153.160000026</v>
      </c>
      <c r="F44" s="4">
        <v>32754150.870000001</v>
      </c>
      <c r="G44" s="4">
        <v>56506355.030000001</v>
      </c>
      <c r="H44" s="4">
        <f t="shared" si="1"/>
        <v>23752204.16</v>
      </c>
      <c r="I44" s="4">
        <f t="shared" si="2"/>
        <v>227789749.13</v>
      </c>
      <c r="J44" s="4">
        <f t="shared" si="3"/>
        <v>295106698.13</v>
      </c>
      <c r="K44" s="4">
        <f t="shared" si="4"/>
        <v>67316949</v>
      </c>
      <c r="L44" s="4">
        <f t="shared" si="5"/>
        <v>12.571451824433428</v>
      </c>
      <c r="M44" s="4">
        <f t="shared" si="6"/>
        <v>16.070607880500678</v>
      </c>
      <c r="N44" s="4">
        <f t="shared" si="7"/>
        <v>3.4991560560672497</v>
      </c>
    </row>
    <row r="45" spans="1:14" x14ac:dyDescent="0.2">
      <c r="A45" s="5" t="s">
        <v>80</v>
      </c>
      <c r="B45" s="6" t="s">
        <v>81</v>
      </c>
      <c r="C45" s="7">
        <v>29472000</v>
      </c>
      <c r="D45" s="7">
        <v>26500000</v>
      </c>
      <c r="E45" s="7">
        <f t="shared" si="0"/>
        <v>-2972000</v>
      </c>
      <c r="F45" s="7">
        <v>6718551.6399999997</v>
      </c>
      <c r="G45" s="7">
        <v>6560085.1200000001</v>
      </c>
      <c r="H45" s="7">
        <f t="shared" si="1"/>
        <v>-158466.51999999955</v>
      </c>
      <c r="I45" s="7">
        <f t="shared" si="2"/>
        <v>22753448.359999999</v>
      </c>
      <c r="J45" s="7">
        <f t="shared" si="3"/>
        <v>19939914.879999999</v>
      </c>
      <c r="K45" s="7">
        <f t="shared" si="4"/>
        <v>-2813533.4800000004</v>
      </c>
      <c r="L45" s="7">
        <f t="shared" si="5"/>
        <v>22.796388572204123</v>
      </c>
      <c r="M45" s="7">
        <f t="shared" si="6"/>
        <v>24.755038188679247</v>
      </c>
      <c r="N45" s="7">
        <f t="shared" si="7"/>
        <v>1.9586496164751246</v>
      </c>
    </row>
    <row r="46" spans="1:14" x14ac:dyDescent="0.2">
      <c r="A46" s="5" t="s">
        <v>82</v>
      </c>
      <c r="B46" s="6" t="s">
        <v>83</v>
      </c>
      <c r="C46" s="7">
        <v>8350000</v>
      </c>
      <c r="D46" s="7">
        <v>50388200</v>
      </c>
      <c r="E46" s="7">
        <f t="shared" si="0"/>
        <v>42038200</v>
      </c>
      <c r="F46" s="7">
        <v>1881600</v>
      </c>
      <c r="G46" s="7">
        <v>4117800</v>
      </c>
      <c r="H46" s="7">
        <f t="shared" si="1"/>
        <v>2236200</v>
      </c>
      <c r="I46" s="7">
        <f t="shared" si="2"/>
        <v>6468400</v>
      </c>
      <c r="J46" s="7">
        <f t="shared" si="3"/>
        <v>46270400</v>
      </c>
      <c r="K46" s="7">
        <f t="shared" si="4"/>
        <v>39802000</v>
      </c>
      <c r="L46" s="7">
        <f t="shared" si="5"/>
        <v>22.534131736526948</v>
      </c>
      <c r="M46" s="7">
        <f t="shared" si="6"/>
        <v>8.1721514164030467</v>
      </c>
      <c r="N46" s="7">
        <f t="shared" si="7"/>
        <v>-14.361980320123902</v>
      </c>
    </row>
    <row r="47" spans="1:14" x14ac:dyDescent="0.2">
      <c r="A47" s="5" t="s">
        <v>84</v>
      </c>
      <c r="B47" s="6" t="s">
        <v>85</v>
      </c>
      <c r="C47" s="7">
        <v>222421900</v>
      </c>
      <c r="D47" s="7">
        <v>265601716.08000001</v>
      </c>
      <c r="E47" s="7">
        <f t="shared" si="0"/>
        <v>43179816.080000013</v>
      </c>
      <c r="F47" s="7">
        <v>24153999.23</v>
      </c>
      <c r="G47" s="7">
        <v>43134042.829999998</v>
      </c>
      <c r="H47" s="7">
        <f t="shared" si="1"/>
        <v>18980043.599999998</v>
      </c>
      <c r="I47" s="7">
        <f t="shared" si="2"/>
        <v>198267900.77000001</v>
      </c>
      <c r="J47" s="7">
        <f t="shared" si="3"/>
        <v>222467673.25</v>
      </c>
      <c r="K47" s="7">
        <f t="shared" si="4"/>
        <v>24199772.479999989</v>
      </c>
      <c r="L47" s="7">
        <f t="shared" si="5"/>
        <v>10.859541812204645</v>
      </c>
      <c r="M47" s="7">
        <f t="shared" si="6"/>
        <v>16.240122039350037</v>
      </c>
      <c r="N47" s="7">
        <f t="shared" si="7"/>
        <v>5.3805802271453924</v>
      </c>
    </row>
    <row r="48" spans="1:14" x14ac:dyDescent="0.2">
      <c r="A48" s="5" t="s">
        <v>86</v>
      </c>
      <c r="B48" s="6" t="s">
        <v>87</v>
      </c>
      <c r="C48" s="7">
        <v>300000</v>
      </c>
      <c r="D48" s="7">
        <v>9123137.0800000001</v>
      </c>
      <c r="E48" s="7">
        <f t="shared" si="0"/>
        <v>8823137.0800000001</v>
      </c>
      <c r="F48" s="7">
        <v>0</v>
      </c>
      <c r="G48" s="7">
        <v>2694427.08</v>
      </c>
      <c r="H48" s="7">
        <f t="shared" si="1"/>
        <v>2694427.08</v>
      </c>
      <c r="I48" s="7">
        <f t="shared" si="2"/>
        <v>300000</v>
      </c>
      <c r="J48" s="7">
        <f t="shared" si="3"/>
        <v>6428710</v>
      </c>
      <c r="K48" s="7">
        <f t="shared" si="4"/>
        <v>6128710</v>
      </c>
      <c r="L48" s="7">
        <f t="shared" si="5"/>
        <v>0</v>
      </c>
      <c r="M48" s="7">
        <f t="shared" si="6"/>
        <v>29.533997531471929</v>
      </c>
      <c r="N48" s="7">
        <f t="shared" si="7"/>
        <v>29.533997531471929</v>
      </c>
    </row>
    <row r="49" spans="1:14" ht="25.5" customHeight="1" x14ac:dyDescent="0.2">
      <c r="A49" s="2" t="s">
        <v>88</v>
      </c>
      <c r="B49" s="3" t="s">
        <v>89</v>
      </c>
      <c r="C49" s="4">
        <v>528893700</v>
      </c>
      <c r="D49" s="4">
        <v>484753110.81999999</v>
      </c>
      <c r="E49" s="4">
        <f t="shared" si="0"/>
        <v>-44140589.180000007</v>
      </c>
      <c r="F49" s="4">
        <v>121231462.95</v>
      </c>
      <c r="G49" s="4">
        <v>107256929.17</v>
      </c>
      <c r="H49" s="4">
        <f t="shared" si="1"/>
        <v>-13974533.780000001</v>
      </c>
      <c r="I49" s="4">
        <f t="shared" si="2"/>
        <v>407662237.05000001</v>
      </c>
      <c r="J49" s="4">
        <f t="shared" si="3"/>
        <v>377496181.64999998</v>
      </c>
      <c r="K49" s="4">
        <f t="shared" si="4"/>
        <v>-30166055.400000036</v>
      </c>
      <c r="L49" s="4">
        <f t="shared" si="5"/>
        <v>22.921706753171765</v>
      </c>
      <c r="M49" s="4">
        <f t="shared" si="6"/>
        <v>22.126094041679494</v>
      </c>
      <c r="N49" s="4">
        <f t="shared" si="7"/>
        <v>-0.79561271149227153</v>
      </c>
    </row>
    <row r="50" spans="1:14" x14ac:dyDescent="0.2">
      <c r="A50" s="5" t="s">
        <v>90</v>
      </c>
      <c r="B50" s="6" t="s">
        <v>91</v>
      </c>
      <c r="C50" s="7">
        <v>517600000</v>
      </c>
      <c r="D50" s="7">
        <v>463765936.98000002</v>
      </c>
      <c r="E50" s="7">
        <f t="shared" si="0"/>
        <v>-53834063.019999981</v>
      </c>
      <c r="F50" s="7">
        <v>119249999.95</v>
      </c>
      <c r="G50" s="7">
        <v>106069474.17</v>
      </c>
      <c r="H50" s="7">
        <f t="shared" si="1"/>
        <v>-13180525.780000001</v>
      </c>
      <c r="I50" s="7">
        <f t="shared" si="2"/>
        <v>398350000.05000001</v>
      </c>
      <c r="J50" s="7">
        <f t="shared" si="3"/>
        <v>357696462.81</v>
      </c>
      <c r="K50" s="7">
        <f t="shared" si="4"/>
        <v>-40653537.24000001</v>
      </c>
      <c r="L50" s="7">
        <f t="shared" si="5"/>
        <v>23.039026265455949</v>
      </c>
      <c r="M50" s="7">
        <f t="shared" si="6"/>
        <v>22.871337826299705</v>
      </c>
      <c r="N50" s="7">
        <f t="shared" si="7"/>
        <v>-0.16768843915624387</v>
      </c>
    </row>
    <row r="51" spans="1:14" x14ac:dyDescent="0.2">
      <c r="A51" s="5" t="s">
        <v>92</v>
      </c>
      <c r="B51" s="6" t="s">
        <v>93</v>
      </c>
      <c r="C51" s="7">
        <v>11293700</v>
      </c>
      <c r="D51" s="7">
        <v>7875593.8399999999</v>
      </c>
      <c r="E51" s="7">
        <f t="shared" si="0"/>
        <v>-3418106.16</v>
      </c>
      <c r="F51" s="7">
        <v>1981463</v>
      </c>
      <c r="G51" s="7">
        <v>1187455</v>
      </c>
      <c r="H51" s="7">
        <f t="shared" si="1"/>
        <v>-794008</v>
      </c>
      <c r="I51" s="7">
        <f t="shared" si="2"/>
        <v>9312237</v>
      </c>
      <c r="J51" s="7">
        <f t="shared" si="3"/>
        <v>6688138.8399999999</v>
      </c>
      <c r="K51" s="7">
        <f t="shared" si="4"/>
        <v>-2624098.16</v>
      </c>
      <c r="L51" s="7">
        <f t="shared" si="5"/>
        <v>17.544852439855848</v>
      </c>
      <c r="M51" s="7">
        <f t="shared" si="6"/>
        <v>15.077656671030157</v>
      </c>
      <c r="N51" s="7">
        <f t="shared" si="7"/>
        <v>-2.4671957688256914</v>
      </c>
    </row>
    <row r="52" spans="1:14" ht="25.5" customHeight="1" x14ac:dyDescent="0.2">
      <c r="A52" s="2" t="s">
        <v>94</v>
      </c>
      <c r="B52" s="3" t="s">
        <v>95</v>
      </c>
      <c r="C52" s="4">
        <v>98170800</v>
      </c>
      <c r="D52" s="4">
        <v>90609410</v>
      </c>
      <c r="E52" s="4">
        <f t="shared" si="0"/>
        <v>-7561390</v>
      </c>
      <c r="F52" s="4">
        <v>22103647</v>
      </c>
      <c r="G52" s="4">
        <v>21189017</v>
      </c>
      <c r="H52" s="4">
        <f t="shared" si="1"/>
        <v>-914630</v>
      </c>
      <c r="I52" s="4">
        <f t="shared" si="2"/>
        <v>76067153</v>
      </c>
      <c r="J52" s="4">
        <f t="shared" si="3"/>
        <v>69420393</v>
      </c>
      <c r="K52" s="4">
        <f t="shared" si="4"/>
        <v>-6646760</v>
      </c>
      <c r="L52" s="4">
        <f t="shared" si="5"/>
        <v>22.515500535800868</v>
      </c>
      <c r="M52" s="4">
        <f t="shared" si="6"/>
        <v>23.385007142194173</v>
      </c>
      <c r="N52" s="4">
        <f t="shared" si="7"/>
        <v>0.86950660639330479</v>
      </c>
    </row>
    <row r="53" spans="1:14" x14ac:dyDescent="0.2">
      <c r="A53" s="5" t="s">
        <v>96</v>
      </c>
      <c r="B53" s="6" t="s">
        <v>97</v>
      </c>
      <c r="C53" s="7">
        <v>46537200</v>
      </c>
      <c r="D53" s="7">
        <v>50302700</v>
      </c>
      <c r="E53" s="7">
        <f t="shared" si="0"/>
        <v>3765500</v>
      </c>
      <c r="F53" s="7">
        <v>11550300</v>
      </c>
      <c r="G53" s="7">
        <v>12482673</v>
      </c>
      <c r="H53" s="7">
        <f t="shared" si="1"/>
        <v>932373</v>
      </c>
      <c r="I53" s="7">
        <f t="shared" si="2"/>
        <v>34986900</v>
      </c>
      <c r="J53" s="7">
        <f t="shared" si="3"/>
        <v>37820027</v>
      </c>
      <c r="K53" s="7">
        <f t="shared" si="4"/>
        <v>2833127</v>
      </c>
      <c r="L53" s="7">
        <f t="shared" si="5"/>
        <v>24.819499239318223</v>
      </c>
      <c r="M53" s="7">
        <f t="shared" si="6"/>
        <v>24.815115292022096</v>
      </c>
      <c r="N53" s="7">
        <f t="shared" si="7"/>
        <v>-4.3839472961266779E-3</v>
      </c>
    </row>
    <row r="54" spans="1:14" x14ac:dyDescent="0.2">
      <c r="A54" s="5" t="s">
        <v>98</v>
      </c>
      <c r="B54" s="6" t="s">
        <v>99</v>
      </c>
      <c r="C54" s="7">
        <v>20000000</v>
      </c>
      <c r="D54" s="7">
        <v>13020900</v>
      </c>
      <c r="E54" s="7">
        <f t="shared" si="0"/>
        <v>-6979100</v>
      </c>
      <c r="F54" s="7">
        <v>4170149</v>
      </c>
      <c r="G54" s="7">
        <v>2499999</v>
      </c>
      <c r="H54" s="7">
        <f t="shared" si="1"/>
        <v>-1670150</v>
      </c>
      <c r="I54" s="7">
        <f t="shared" si="2"/>
        <v>15829851</v>
      </c>
      <c r="J54" s="7">
        <f t="shared" si="3"/>
        <v>10520901</v>
      </c>
      <c r="K54" s="7">
        <f t="shared" si="4"/>
        <v>-5308950</v>
      </c>
      <c r="L54" s="7">
        <f t="shared" si="5"/>
        <v>20.850745</v>
      </c>
      <c r="M54" s="7">
        <f t="shared" si="6"/>
        <v>19.199894016542636</v>
      </c>
      <c r="N54" s="7">
        <f t="shared" si="7"/>
        <v>-1.6508509834573637</v>
      </c>
    </row>
    <row r="55" spans="1:14" x14ac:dyDescent="0.2">
      <c r="A55" s="5" t="s">
        <v>100</v>
      </c>
      <c r="B55" s="6" t="s">
        <v>101</v>
      </c>
      <c r="C55" s="7">
        <v>31633600</v>
      </c>
      <c r="D55" s="7">
        <v>27285810</v>
      </c>
      <c r="E55" s="7">
        <f t="shared" si="0"/>
        <v>-4347790</v>
      </c>
      <c r="F55" s="7">
        <v>6383198</v>
      </c>
      <c r="G55" s="7">
        <v>6206345</v>
      </c>
      <c r="H55" s="7">
        <f t="shared" si="1"/>
        <v>-176853</v>
      </c>
      <c r="I55" s="7">
        <f t="shared" si="2"/>
        <v>25250402</v>
      </c>
      <c r="J55" s="7">
        <f t="shared" si="3"/>
        <v>21079465</v>
      </c>
      <c r="K55" s="7">
        <f t="shared" si="4"/>
        <v>-4170937</v>
      </c>
      <c r="L55" s="7">
        <f t="shared" si="5"/>
        <v>20.178538010216982</v>
      </c>
      <c r="M55" s="7">
        <f t="shared" si="6"/>
        <v>22.74568722717046</v>
      </c>
      <c r="N55" s="7">
        <f t="shared" si="7"/>
        <v>2.567149216953478</v>
      </c>
    </row>
    <row r="56" spans="1:14" ht="25.5" customHeight="1" x14ac:dyDescent="0.2">
      <c r="A56" s="2" t="s">
        <v>102</v>
      </c>
      <c r="B56" s="3" t="s">
        <v>103</v>
      </c>
      <c r="C56" s="4">
        <v>104504300</v>
      </c>
      <c r="D56" s="4">
        <v>283104810</v>
      </c>
      <c r="E56" s="4">
        <f t="shared" si="0"/>
        <v>178600510</v>
      </c>
      <c r="F56" s="4">
        <v>9526931.5099999998</v>
      </c>
      <c r="G56" s="4">
        <v>25673206.5</v>
      </c>
      <c r="H56" s="4">
        <f t="shared" si="1"/>
        <v>16146274.99</v>
      </c>
      <c r="I56" s="4">
        <f t="shared" si="2"/>
        <v>94977368.489999995</v>
      </c>
      <c r="J56" s="4">
        <f t="shared" si="3"/>
        <v>257431603.5</v>
      </c>
      <c r="K56" s="4">
        <f t="shared" si="4"/>
        <v>162454235.00999999</v>
      </c>
      <c r="L56" s="4">
        <f t="shared" si="5"/>
        <v>9.11630575009832</v>
      </c>
      <c r="M56" s="4">
        <f t="shared" si="6"/>
        <v>9.0684458875848843</v>
      </c>
      <c r="N56" s="4">
        <f t="shared" si="7"/>
        <v>-4.7859862513435658E-2</v>
      </c>
    </row>
    <row r="57" spans="1:14" ht="22.5" x14ac:dyDescent="0.2">
      <c r="A57" s="5" t="s">
        <v>104</v>
      </c>
      <c r="B57" s="6" t="s">
        <v>105</v>
      </c>
      <c r="C57" s="7">
        <v>104504300</v>
      </c>
      <c r="D57" s="7">
        <v>283104810</v>
      </c>
      <c r="E57" s="7">
        <f t="shared" si="0"/>
        <v>178600510</v>
      </c>
      <c r="F57" s="7">
        <v>9526931.5099999998</v>
      </c>
      <c r="G57" s="7">
        <v>25673206.5</v>
      </c>
      <c r="H57" s="7">
        <f t="shared" si="1"/>
        <v>16146274.99</v>
      </c>
      <c r="I57" s="7">
        <f t="shared" si="2"/>
        <v>94977368.489999995</v>
      </c>
      <c r="J57" s="7">
        <f t="shared" si="3"/>
        <v>257431603.5</v>
      </c>
      <c r="K57" s="7">
        <f t="shared" si="4"/>
        <v>162454235.00999999</v>
      </c>
      <c r="L57" s="7">
        <f t="shared" si="5"/>
        <v>9.11630575009832</v>
      </c>
      <c r="M57" s="7">
        <f t="shared" si="6"/>
        <v>9.0684458875848843</v>
      </c>
      <c r="N57" s="7">
        <f t="shared" si="7"/>
        <v>-4.7859862513435658E-2</v>
      </c>
    </row>
    <row r="58" spans="1:14" ht="25.5" customHeight="1" x14ac:dyDescent="0.2">
      <c r="A58" s="13" t="s">
        <v>106</v>
      </c>
      <c r="B58" s="13"/>
      <c r="C58" s="14">
        <v>19326028447.98</v>
      </c>
      <c r="D58" s="14">
        <v>24284817406.150002</v>
      </c>
      <c r="E58" s="4">
        <f t="shared" si="0"/>
        <v>4958788958.170002</v>
      </c>
      <c r="F58" s="14">
        <v>3488431742.9299998</v>
      </c>
      <c r="G58" s="14">
        <v>4210399792.0599999</v>
      </c>
      <c r="H58" s="4">
        <f t="shared" si="1"/>
        <v>721968049.13000011</v>
      </c>
      <c r="I58" s="14">
        <f t="shared" si="2"/>
        <v>15837596705.049999</v>
      </c>
      <c r="J58" s="14">
        <f t="shared" si="3"/>
        <v>20074417614.09</v>
      </c>
      <c r="K58" s="4">
        <f t="shared" si="4"/>
        <v>4236820909.0400009</v>
      </c>
      <c r="L58" s="4">
        <f t="shared" si="5"/>
        <v>18.050432618992748</v>
      </c>
      <c r="M58" s="14">
        <f t="shared" si="6"/>
        <v>17.337580602906812</v>
      </c>
      <c r="N58" s="4">
        <f t="shared" si="7"/>
        <v>-0.71285201608593596</v>
      </c>
    </row>
    <row r="59" spans="1:1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</sheetData>
  <mergeCells count="8">
    <mergeCell ref="L4:N4"/>
    <mergeCell ref="A1:N1"/>
    <mergeCell ref="A2:N2"/>
    <mergeCell ref="A4:A5"/>
    <mergeCell ref="B4:B5"/>
    <mergeCell ref="C4:E4"/>
    <mergeCell ref="F4:H4"/>
    <mergeCell ref="I4:K4"/>
  </mergeCells>
  <pageMargins left="0.23622047244094491" right="0.23622047244094491" top="0.39370078740157483" bottom="0.23622047244094491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Afromeev</cp:lastModifiedBy>
  <dcterms:created xsi:type="dcterms:W3CDTF">2021-04-12T14:52:46Z</dcterms:created>
  <dcterms:modified xsi:type="dcterms:W3CDTF">2024-04-03T13:08:53Z</dcterms:modified>
</cp:coreProperties>
</file>